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a de amortización" sheetId="1" r:id="rId4"/>
  </sheets>
  <definedNames/>
  <calcPr/>
</workbook>
</file>

<file path=xl/sharedStrings.xml><?xml version="1.0" encoding="utf-8"?>
<sst xmlns="http://schemas.openxmlformats.org/spreadsheetml/2006/main" count="10" uniqueCount="10">
  <si>
    <t>Valor del crédito</t>
  </si>
  <si>
    <t># Pago</t>
  </si>
  <si>
    <t>Pago de intereses</t>
  </si>
  <si>
    <t>Abono a capital</t>
  </si>
  <si>
    <t>Saldo del crédito</t>
  </si>
  <si>
    <t>Tasa de interés mensual</t>
  </si>
  <si>
    <t>Plazo del crédito en meses</t>
  </si>
  <si>
    <t>Cuota mensual a pagar</t>
  </si>
  <si>
    <t>Intereses totales a pagar</t>
  </si>
  <si>
    <t>Total capital m más intereses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</si>
</sst>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&quot;$&quot;\ * #,##0.00_-;\-&quot;$&quot;\ * #,##0.00_-;_-&quot;$&quot;\ * &quot;-&quot;??_-;_-@"/>
    <numFmt numFmtId="165" formatCode="&quot;$&quot;#,##0.00"/>
    <numFmt numFmtId="166" formatCode="&quot;$&quot;#,##0.00;[Red]\-&quot;$&quot;#,##0.00"/>
    <numFmt numFmtId="167" formatCode="_-* #,##0.00_-;\-* #,##0.00_-;_-* &quot;-&quot;??_-;_-@"/>
    <numFmt numFmtId="168" formatCode="&quot;$&quot;\ #,##0.00"/>
  </numFmts>
  <fonts count="4">
    <font>
      <sz val="11.0"/>
      <color theme="1"/>
      <name val="Arial"/>
    </font>
    <font>
      <sz val="11.0"/>
      <color theme="1"/>
      <name val="Calibri"/>
    </font>
    <font>
      <b/>
      <sz val="11.0"/>
      <color theme="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</fills>
  <borders count="21">
    <border/>
    <border>
      <left/>
      <right/>
      <top/>
      <bottom/>
    </border>
    <border>
      <left style="medium">
        <color rgb="FF9CC2E5"/>
      </left>
      <right style="medium">
        <color rgb="FF9CC2E5"/>
      </right>
      <top style="medium">
        <color rgb="FF9CC2E5"/>
      </top>
      <bottom style="medium">
        <color rgb="FF9CC2E5"/>
      </bottom>
    </border>
    <border>
      <left style="medium">
        <color rgb="FF9CC2E5"/>
      </left>
      <right/>
      <top/>
      <bottom/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9CC2E5"/>
      </left>
      <right/>
      <top style="medium">
        <color rgb="FF9CC2E5"/>
      </top>
      <bottom style="medium">
        <color rgb="FF9CC2E5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9CC2E5"/>
      </left>
      <right/>
      <top/>
      <bottom style="medium">
        <color rgb="FF9CC2E5"/>
      </bottom>
    </border>
    <border>
      <left/>
      <top/>
    </border>
    <border>
      <right/>
      <top/>
    </border>
    <border>
      <left/>
    </border>
    <border>
      <right/>
    </border>
    <border>
      <left/>
      <bottom/>
    </border>
    <border>
      <right/>
      <bottom/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1" numFmtId="0" xfId="0" applyAlignment="1" applyBorder="1" applyFill="1" applyFont="1">
      <alignment horizontal="left"/>
    </xf>
    <xf borderId="2" fillId="3" fontId="1" numFmtId="164" xfId="0" applyAlignment="1" applyBorder="1" applyFont="1" applyNumberFormat="1">
      <alignment horizontal="left"/>
    </xf>
    <xf borderId="3" fillId="2" fontId="1" numFmtId="0" xfId="0" applyBorder="1" applyFont="1"/>
    <xf borderId="4" fillId="0" fontId="2" numFmtId="0" xfId="0" applyAlignment="1" applyBorder="1" applyFont="1">
      <alignment horizontal="center"/>
    </xf>
    <xf borderId="5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7" fillId="3" fontId="1" numFmtId="9" xfId="0" applyAlignment="1" applyBorder="1" applyFont="1" applyNumberFormat="1">
      <alignment horizontal="left"/>
    </xf>
    <xf borderId="8" fillId="0" fontId="1" numFmtId="0" xfId="0" applyBorder="1" applyFont="1"/>
    <xf borderId="9" fillId="0" fontId="1" numFmtId="165" xfId="0" applyBorder="1" applyFont="1" applyNumberFormat="1"/>
    <xf borderId="10" fillId="0" fontId="1" numFmtId="165" xfId="0" applyBorder="1" applyFont="1" applyNumberFormat="1"/>
    <xf borderId="7" fillId="3" fontId="1" numFmtId="0" xfId="0" applyAlignment="1" applyBorder="1" applyFont="1">
      <alignment horizontal="left"/>
    </xf>
    <xf borderId="11" fillId="3" fontId="1" numFmtId="166" xfId="0" applyAlignment="1" applyBorder="1" applyFont="1" applyNumberFormat="1">
      <alignment horizontal="left"/>
    </xf>
    <xf borderId="2" fillId="3" fontId="1" numFmtId="167" xfId="0" applyAlignment="1" applyBorder="1" applyFont="1" applyNumberFormat="1">
      <alignment horizontal="left"/>
    </xf>
    <xf borderId="2" fillId="3" fontId="1" numFmtId="168" xfId="0" applyAlignment="1" applyBorder="1" applyFont="1" applyNumberFormat="1">
      <alignment horizontal="left"/>
    </xf>
    <xf borderId="12" fillId="2" fontId="1" numFmtId="0" xfId="0" applyAlignment="1" applyBorder="1" applyFont="1">
      <alignment horizontal="center"/>
    </xf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1" numFmtId="0" xfId="0" applyBorder="1" applyFont="1"/>
    <xf borderId="19" fillId="0" fontId="1" numFmtId="165" xfId="0" applyBorder="1" applyFont="1" applyNumberFormat="1"/>
    <xf borderId="20" fillId="0" fontId="1" numFmtId="165" xfId="0" applyBorder="1" applyFont="1" applyNumberForma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</dxfs>
  <tableStyles count="1">
    <tableStyle count="3" pivot="0" name="Tabla de amortización-style">
      <tableStyleElement dxfId="1" type="headerRow"/>
      <tableStyleElement dxfId="2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8</xdr:row>
      <xdr:rowOff>66675</xdr:rowOff>
    </xdr:from>
    <xdr:ext cx="2009775" cy="2105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E2:H182" displayName="Table_1" id="1">
  <tableColumns count="4">
    <tableColumn name="# Pago" id="1"/>
    <tableColumn name="Pago de intereses" id="2"/>
    <tableColumn name="Abono a capital" id="3"/>
    <tableColumn name="Saldo del crédito" id="4"/>
  </tableColumns>
  <tableStyleInfo name="Tabla de amortización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0"/>
    <col customWidth="1" min="2" max="2" width="25.38"/>
    <col customWidth="1" min="3" max="3" width="13.63"/>
    <col customWidth="1" min="4" max="4" width="4.0"/>
    <col customWidth="1" min="5" max="5" width="10.0"/>
    <col customWidth="1" min="6" max="6" width="18.75"/>
    <col customWidth="1" min="7" max="7" width="16.75"/>
    <col customWidth="1" min="8" max="8" width="17.88"/>
    <col customWidth="1" min="9" max="26" width="9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3">
        <v>1.0E7</v>
      </c>
      <c r="D2" s="4"/>
      <c r="E2" s="5" t="s">
        <v>1</v>
      </c>
      <c r="F2" s="6" t="s">
        <v>2</v>
      </c>
      <c r="G2" s="6" t="s">
        <v>3</v>
      </c>
      <c r="H2" s="7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 t="s">
        <v>5</v>
      </c>
      <c r="C3" s="8">
        <v>0.01</v>
      </c>
      <c r="D3" s="4"/>
      <c r="E3" s="9">
        <v>1.0</v>
      </c>
      <c r="F3" s="10">
        <f>IPMT($C$3,E3,$C$4,-$C$2)</f>
        <v>100000</v>
      </c>
      <c r="G3" s="10">
        <f>PPMT($C$3,E3,$C$4,-$C$2)</f>
        <v>122444.4768</v>
      </c>
      <c r="H3" s="11">
        <f t="shared" ref="H3:H61" si="1">$C$2-SUM($G$3:G3)</f>
        <v>9877555.523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2" t="s">
        <v>6</v>
      </c>
      <c r="C4" s="12">
        <v>60.0</v>
      </c>
      <c r="D4" s="4"/>
      <c r="E4" s="9">
        <v>2.0</v>
      </c>
      <c r="F4" s="10">
        <f t="shared" ref="F4:F182" si="2">IFERROR(IPMT($C$3,E4,$C$4,-$C$2),"")</f>
        <v>98775.55523</v>
      </c>
      <c r="G4" s="10">
        <f t="shared" ref="G4:G182" si="3">IFERROR(PPMT($C$3,E4,$C$4,-$C$2),"")</f>
        <v>123668.9216</v>
      </c>
      <c r="H4" s="11">
        <f t="shared" si="1"/>
        <v>9753886.602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2" t="s">
        <v>7</v>
      </c>
      <c r="C5" s="13">
        <f>PMT(C3,C4,-C2)</f>
        <v>222444.4768</v>
      </c>
      <c r="D5" s="4"/>
      <c r="E5" s="9">
        <v>3.0</v>
      </c>
      <c r="F5" s="10">
        <f t="shared" si="2"/>
        <v>97538.86602</v>
      </c>
      <c r="G5" s="10">
        <f t="shared" si="3"/>
        <v>124905.6108</v>
      </c>
      <c r="H5" s="11">
        <f t="shared" si="1"/>
        <v>9628980.991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4"/>
      <c r="E6" s="9">
        <v>4.0</v>
      </c>
      <c r="F6" s="10">
        <f t="shared" si="2"/>
        <v>96289.80991</v>
      </c>
      <c r="G6" s="10">
        <f t="shared" si="3"/>
        <v>126154.6669</v>
      </c>
      <c r="H6" s="11">
        <f t="shared" si="1"/>
        <v>9502826.324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 t="s">
        <v>8</v>
      </c>
      <c r="C7" s="14">
        <f>SUM(F3:F182)</f>
        <v>3346668.611</v>
      </c>
      <c r="D7" s="1"/>
      <c r="E7" s="9">
        <v>5.0</v>
      </c>
      <c r="F7" s="10">
        <f t="shared" si="2"/>
        <v>95028.26324</v>
      </c>
      <c r="G7" s="10">
        <f t="shared" si="3"/>
        <v>127416.2136</v>
      </c>
      <c r="H7" s="11">
        <f t="shared" si="1"/>
        <v>9375410.11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 t="s">
        <v>9</v>
      </c>
      <c r="C8" s="15">
        <f>SUM(F3:F182)+SUM(G3:G182)</f>
        <v>13346668.61</v>
      </c>
      <c r="D8" s="1"/>
      <c r="E8" s="9">
        <v>6.0</v>
      </c>
      <c r="F8" s="10">
        <f t="shared" si="2"/>
        <v>93754.1011</v>
      </c>
      <c r="G8" s="10">
        <f t="shared" si="3"/>
        <v>128690.3757</v>
      </c>
      <c r="H8" s="11">
        <f t="shared" si="1"/>
        <v>9246719.734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1"/>
      <c r="E9" s="9">
        <v>7.0</v>
      </c>
      <c r="F9" s="10">
        <f t="shared" si="2"/>
        <v>92467.19734</v>
      </c>
      <c r="G9" s="10">
        <f t="shared" si="3"/>
        <v>129977.2795</v>
      </c>
      <c r="H9" s="11">
        <f t="shared" si="1"/>
        <v>9116742.455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6"/>
      <c r="C10" s="17"/>
      <c r="D10" s="1"/>
      <c r="E10" s="9">
        <v>8.0</v>
      </c>
      <c r="F10" s="10">
        <f t="shared" si="2"/>
        <v>91167.42455</v>
      </c>
      <c r="G10" s="10">
        <f t="shared" si="3"/>
        <v>131277.0523</v>
      </c>
      <c r="H10" s="11">
        <f t="shared" si="1"/>
        <v>8985465.403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8"/>
      <c r="C11" s="19"/>
      <c r="D11" s="1"/>
      <c r="E11" s="9">
        <v>9.0</v>
      </c>
      <c r="F11" s="10">
        <f t="shared" si="2"/>
        <v>89854.65403</v>
      </c>
      <c r="G11" s="10">
        <f t="shared" si="3"/>
        <v>132589.8228</v>
      </c>
      <c r="H11" s="11">
        <f t="shared" si="1"/>
        <v>8852875.58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8"/>
      <c r="C12" s="19"/>
      <c r="D12" s="1"/>
      <c r="E12" s="9">
        <v>10.0</v>
      </c>
      <c r="F12" s="10">
        <f t="shared" si="2"/>
        <v>88528.7558</v>
      </c>
      <c r="G12" s="10">
        <f t="shared" si="3"/>
        <v>133915.7211</v>
      </c>
      <c r="H12" s="11">
        <f t="shared" si="1"/>
        <v>8718959.859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8"/>
      <c r="C13" s="19"/>
      <c r="D13" s="1"/>
      <c r="E13" s="9">
        <v>11.0</v>
      </c>
      <c r="F13" s="10">
        <f t="shared" si="2"/>
        <v>87189.59859</v>
      </c>
      <c r="G13" s="10">
        <f t="shared" si="3"/>
        <v>135254.8783</v>
      </c>
      <c r="H13" s="11">
        <f t="shared" si="1"/>
        <v>8583704.98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8"/>
      <c r="C14" s="19"/>
      <c r="D14" s="1"/>
      <c r="E14" s="9">
        <v>12.0</v>
      </c>
      <c r="F14" s="10">
        <f t="shared" si="2"/>
        <v>85837.0498</v>
      </c>
      <c r="G14" s="10">
        <f t="shared" si="3"/>
        <v>136607.427</v>
      </c>
      <c r="H14" s="11">
        <f t="shared" si="1"/>
        <v>8447097.553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20"/>
      <c r="C15" s="21"/>
      <c r="D15" s="1"/>
      <c r="E15" s="9">
        <v>13.0</v>
      </c>
      <c r="F15" s="10">
        <f t="shared" si="2"/>
        <v>84470.97553</v>
      </c>
      <c r="G15" s="10">
        <f t="shared" si="3"/>
        <v>137973.5013</v>
      </c>
      <c r="H15" s="11">
        <f t="shared" si="1"/>
        <v>8309124.052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9">
        <v>14.0</v>
      </c>
      <c r="F16" s="10">
        <f t="shared" si="2"/>
        <v>83091.24052</v>
      </c>
      <c r="G16" s="10">
        <f t="shared" si="3"/>
        <v>139353.2363</v>
      </c>
      <c r="H16" s="11">
        <f t="shared" si="1"/>
        <v>8169770.816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9">
        <v>15.0</v>
      </c>
      <c r="F17" s="10">
        <f t="shared" si="2"/>
        <v>81697.70816</v>
      </c>
      <c r="G17" s="10">
        <f t="shared" si="3"/>
        <v>140746.7687</v>
      </c>
      <c r="H17" s="11">
        <f t="shared" si="1"/>
        <v>8029024.047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9">
        <v>16.0</v>
      </c>
      <c r="F18" s="10">
        <f t="shared" si="2"/>
        <v>80290.24047</v>
      </c>
      <c r="G18" s="10">
        <f t="shared" si="3"/>
        <v>142154.2364</v>
      </c>
      <c r="H18" s="11">
        <f t="shared" si="1"/>
        <v>7886869.811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9">
        <v>17.0</v>
      </c>
      <c r="F19" s="10">
        <f t="shared" si="2"/>
        <v>78868.69811</v>
      </c>
      <c r="G19" s="10">
        <f t="shared" si="3"/>
        <v>143575.7787</v>
      </c>
      <c r="H19" s="11">
        <f t="shared" si="1"/>
        <v>7743294.032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9">
        <v>18.0</v>
      </c>
      <c r="F20" s="10">
        <f t="shared" si="2"/>
        <v>77432.94032</v>
      </c>
      <c r="G20" s="10">
        <f t="shared" si="3"/>
        <v>145011.5365</v>
      </c>
      <c r="H20" s="11">
        <f t="shared" si="1"/>
        <v>7598282.495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9">
        <v>19.0</v>
      </c>
      <c r="F21" s="10">
        <f t="shared" si="2"/>
        <v>75982.82495</v>
      </c>
      <c r="G21" s="10">
        <f t="shared" si="3"/>
        <v>146461.6519</v>
      </c>
      <c r="H21" s="11">
        <f t="shared" si="1"/>
        <v>7451820.844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9">
        <v>20.0</v>
      </c>
      <c r="F22" s="10">
        <f t="shared" si="2"/>
        <v>74518.20844</v>
      </c>
      <c r="G22" s="10">
        <f t="shared" si="3"/>
        <v>147926.2684</v>
      </c>
      <c r="H22" s="11">
        <f t="shared" si="1"/>
        <v>7303894.575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9">
        <v>21.0</v>
      </c>
      <c r="F23" s="10">
        <f t="shared" si="2"/>
        <v>73038.94575</v>
      </c>
      <c r="G23" s="10">
        <f t="shared" si="3"/>
        <v>149405.5311</v>
      </c>
      <c r="H23" s="11">
        <f t="shared" si="1"/>
        <v>7154489.044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9">
        <v>22.0</v>
      </c>
      <c r="F24" s="10">
        <f t="shared" si="2"/>
        <v>71544.89044</v>
      </c>
      <c r="G24" s="10">
        <f t="shared" si="3"/>
        <v>150899.5864</v>
      </c>
      <c r="H24" s="11">
        <f t="shared" si="1"/>
        <v>7003589.458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9">
        <v>23.0</v>
      </c>
      <c r="F25" s="10">
        <f t="shared" si="2"/>
        <v>70035.89458</v>
      </c>
      <c r="G25" s="10">
        <f t="shared" si="3"/>
        <v>152408.5823</v>
      </c>
      <c r="H25" s="11">
        <f t="shared" si="1"/>
        <v>6851180.875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9">
        <v>24.0</v>
      </c>
      <c r="F26" s="10">
        <f t="shared" si="2"/>
        <v>68511.80875</v>
      </c>
      <c r="G26" s="10">
        <f t="shared" si="3"/>
        <v>153932.6681</v>
      </c>
      <c r="H26" s="11">
        <f t="shared" si="1"/>
        <v>6697248.207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9">
        <v>25.0</v>
      </c>
      <c r="F27" s="10">
        <f t="shared" si="2"/>
        <v>66972.48207</v>
      </c>
      <c r="G27" s="10">
        <f t="shared" si="3"/>
        <v>155471.9948</v>
      </c>
      <c r="H27" s="11">
        <f t="shared" si="1"/>
        <v>6541776.212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9">
        <v>26.0</v>
      </c>
      <c r="F28" s="10">
        <f t="shared" si="2"/>
        <v>65417.76212</v>
      </c>
      <c r="G28" s="10">
        <f t="shared" si="3"/>
        <v>157026.7147</v>
      </c>
      <c r="H28" s="11">
        <f t="shared" si="1"/>
        <v>6384749.498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9">
        <v>27.0</v>
      </c>
      <c r="F29" s="10">
        <f t="shared" si="2"/>
        <v>63847.49498</v>
      </c>
      <c r="G29" s="10">
        <f t="shared" si="3"/>
        <v>158596.9819</v>
      </c>
      <c r="H29" s="11">
        <f t="shared" si="1"/>
        <v>6226152.516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9">
        <v>28.0</v>
      </c>
      <c r="F30" s="10">
        <f t="shared" si="2"/>
        <v>62261.52516</v>
      </c>
      <c r="G30" s="10">
        <f t="shared" si="3"/>
        <v>160182.9517</v>
      </c>
      <c r="H30" s="11">
        <f t="shared" si="1"/>
        <v>6065969.564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9">
        <v>29.0</v>
      </c>
      <c r="F31" s="10">
        <f t="shared" si="2"/>
        <v>60659.69564</v>
      </c>
      <c r="G31" s="10">
        <f t="shared" si="3"/>
        <v>161784.7812</v>
      </c>
      <c r="H31" s="11">
        <f t="shared" si="1"/>
        <v>5904184.783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9">
        <v>30.0</v>
      </c>
      <c r="F32" s="10">
        <f t="shared" si="2"/>
        <v>59041.84783</v>
      </c>
      <c r="G32" s="10">
        <f t="shared" si="3"/>
        <v>163402.629</v>
      </c>
      <c r="H32" s="11">
        <f t="shared" si="1"/>
        <v>5740782.154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9">
        <v>31.0</v>
      </c>
      <c r="F33" s="10">
        <f t="shared" si="2"/>
        <v>57407.82154</v>
      </c>
      <c r="G33" s="10">
        <f t="shared" si="3"/>
        <v>165036.6553</v>
      </c>
      <c r="H33" s="11">
        <f t="shared" si="1"/>
        <v>5575745.499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9">
        <v>32.0</v>
      </c>
      <c r="F34" s="10">
        <f t="shared" si="2"/>
        <v>55757.45499</v>
      </c>
      <c r="G34" s="10">
        <f t="shared" si="3"/>
        <v>166687.0219</v>
      </c>
      <c r="H34" s="11">
        <f t="shared" si="1"/>
        <v>5409058.477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9">
        <v>33.0</v>
      </c>
      <c r="F35" s="10">
        <f t="shared" si="2"/>
        <v>54090.58477</v>
      </c>
      <c r="G35" s="10">
        <f t="shared" si="3"/>
        <v>168353.8921</v>
      </c>
      <c r="H35" s="11">
        <f t="shared" si="1"/>
        <v>5240704.585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9">
        <v>34.0</v>
      </c>
      <c r="F36" s="10">
        <f t="shared" si="2"/>
        <v>52407.04585</v>
      </c>
      <c r="G36" s="10">
        <f t="shared" si="3"/>
        <v>170037.431</v>
      </c>
      <c r="H36" s="11">
        <f t="shared" si="1"/>
        <v>5070667.154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9">
        <v>35.0</v>
      </c>
      <c r="F37" s="10">
        <f t="shared" si="2"/>
        <v>50706.67154</v>
      </c>
      <c r="G37" s="10">
        <f t="shared" si="3"/>
        <v>171737.8053</v>
      </c>
      <c r="H37" s="11">
        <f t="shared" si="1"/>
        <v>4898929.348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9">
        <v>36.0</v>
      </c>
      <c r="F38" s="10">
        <f t="shared" si="2"/>
        <v>48989.29348</v>
      </c>
      <c r="G38" s="10">
        <f t="shared" si="3"/>
        <v>173455.1834</v>
      </c>
      <c r="H38" s="11">
        <f t="shared" si="1"/>
        <v>4725474.165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9">
        <v>37.0</v>
      </c>
      <c r="F39" s="10">
        <f t="shared" si="2"/>
        <v>47254.74165</v>
      </c>
      <c r="G39" s="10">
        <f t="shared" si="3"/>
        <v>175189.7352</v>
      </c>
      <c r="H39" s="11">
        <f t="shared" si="1"/>
        <v>4550284.43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9">
        <v>38.0</v>
      </c>
      <c r="F40" s="10">
        <f t="shared" si="2"/>
        <v>45502.8443</v>
      </c>
      <c r="G40" s="10">
        <f t="shared" si="3"/>
        <v>176941.6326</v>
      </c>
      <c r="H40" s="11">
        <f t="shared" si="1"/>
        <v>4373342.797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9">
        <v>39.0</v>
      </c>
      <c r="F41" s="10">
        <f t="shared" si="2"/>
        <v>43733.42797</v>
      </c>
      <c r="G41" s="10">
        <f t="shared" si="3"/>
        <v>178711.0489</v>
      </c>
      <c r="H41" s="11">
        <f t="shared" si="1"/>
        <v>4194631.748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9">
        <v>40.0</v>
      </c>
      <c r="F42" s="10">
        <f t="shared" si="2"/>
        <v>41946.31748</v>
      </c>
      <c r="G42" s="10">
        <f t="shared" si="3"/>
        <v>180498.1594</v>
      </c>
      <c r="H42" s="11">
        <f t="shared" si="1"/>
        <v>4014133.589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9">
        <v>41.0</v>
      </c>
      <c r="F43" s="10">
        <f t="shared" si="2"/>
        <v>40141.33589</v>
      </c>
      <c r="G43" s="10">
        <f t="shared" si="3"/>
        <v>182303.141</v>
      </c>
      <c r="H43" s="11">
        <f t="shared" si="1"/>
        <v>3831830.448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9">
        <v>42.0</v>
      </c>
      <c r="F44" s="10">
        <f t="shared" si="2"/>
        <v>38318.30448</v>
      </c>
      <c r="G44" s="10">
        <f t="shared" si="3"/>
        <v>184126.1724</v>
      </c>
      <c r="H44" s="11">
        <f t="shared" si="1"/>
        <v>3647704.276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9">
        <v>43.0</v>
      </c>
      <c r="F45" s="10">
        <f t="shared" si="2"/>
        <v>36477.04276</v>
      </c>
      <c r="G45" s="10">
        <f t="shared" si="3"/>
        <v>185967.4341</v>
      </c>
      <c r="H45" s="11">
        <f t="shared" si="1"/>
        <v>3461736.842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9">
        <v>44.0</v>
      </c>
      <c r="F46" s="10">
        <f t="shared" si="2"/>
        <v>34617.36842</v>
      </c>
      <c r="G46" s="10">
        <f t="shared" si="3"/>
        <v>187827.1084</v>
      </c>
      <c r="H46" s="11">
        <f t="shared" si="1"/>
        <v>3273909.733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9">
        <v>45.0</v>
      </c>
      <c r="F47" s="10">
        <f t="shared" si="2"/>
        <v>32739.09733</v>
      </c>
      <c r="G47" s="10">
        <f t="shared" si="3"/>
        <v>189705.3795</v>
      </c>
      <c r="H47" s="11">
        <f t="shared" si="1"/>
        <v>3084204.354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9">
        <v>46.0</v>
      </c>
      <c r="F48" s="10">
        <f t="shared" si="2"/>
        <v>30842.04354</v>
      </c>
      <c r="G48" s="10">
        <f t="shared" si="3"/>
        <v>191602.4333</v>
      </c>
      <c r="H48" s="11">
        <f t="shared" si="1"/>
        <v>2892601.92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9">
        <v>47.0</v>
      </c>
      <c r="F49" s="10">
        <f t="shared" si="2"/>
        <v>28926.0192</v>
      </c>
      <c r="G49" s="10">
        <f t="shared" si="3"/>
        <v>193518.4576</v>
      </c>
      <c r="H49" s="11">
        <f t="shared" si="1"/>
        <v>2699083.463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9">
        <v>48.0</v>
      </c>
      <c r="F50" s="10">
        <f t="shared" si="2"/>
        <v>26990.83463</v>
      </c>
      <c r="G50" s="10">
        <f t="shared" si="3"/>
        <v>195453.6422</v>
      </c>
      <c r="H50" s="11">
        <f t="shared" si="1"/>
        <v>2503629.82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9">
        <v>49.0</v>
      </c>
      <c r="F51" s="10">
        <f t="shared" si="2"/>
        <v>25036.2982</v>
      </c>
      <c r="G51" s="10">
        <f t="shared" si="3"/>
        <v>197408.1786</v>
      </c>
      <c r="H51" s="11">
        <f t="shared" si="1"/>
        <v>2306221.642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9">
        <v>50.0</v>
      </c>
      <c r="F52" s="10">
        <f t="shared" si="2"/>
        <v>23062.21642</v>
      </c>
      <c r="G52" s="10">
        <f t="shared" si="3"/>
        <v>199382.2604</v>
      </c>
      <c r="H52" s="11">
        <f t="shared" si="1"/>
        <v>2106839.381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9">
        <v>51.0</v>
      </c>
      <c r="F53" s="10">
        <f t="shared" si="2"/>
        <v>21068.39381</v>
      </c>
      <c r="G53" s="10">
        <f t="shared" si="3"/>
        <v>201376.083</v>
      </c>
      <c r="H53" s="11">
        <f t="shared" si="1"/>
        <v>1905463.298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9">
        <v>52.0</v>
      </c>
      <c r="F54" s="10">
        <f t="shared" si="2"/>
        <v>19054.63298</v>
      </c>
      <c r="G54" s="10">
        <f t="shared" si="3"/>
        <v>203389.8439</v>
      </c>
      <c r="H54" s="11">
        <f t="shared" si="1"/>
        <v>1702073.455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9">
        <v>53.0</v>
      </c>
      <c r="F55" s="10">
        <f t="shared" si="2"/>
        <v>17020.73455</v>
      </c>
      <c r="G55" s="10">
        <f t="shared" si="3"/>
        <v>205423.7423</v>
      </c>
      <c r="H55" s="11">
        <f t="shared" si="1"/>
        <v>1496649.712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9">
        <v>54.0</v>
      </c>
      <c r="F56" s="10">
        <f t="shared" si="2"/>
        <v>14966.49712</v>
      </c>
      <c r="G56" s="10">
        <f t="shared" si="3"/>
        <v>207477.9797</v>
      </c>
      <c r="H56" s="11">
        <f t="shared" si="1"/>
        <v>1289171.732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9">
        <v>55.0</v>
      </c>
      <c r="F57" s="10">
        <f t="shared" si="2"/>
        <v>12891.71732</v>
      </c>
      <c r="G57" s="10">
        <f t="shared" si="3"/>
        <v>209552.7595</v>
      </c>
      <c r="H57" s="11">
        <f t="shared" si="1"/>
        <v>1079618.973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9">
        <v>56.0</v>
      </c>
      <c r="F58" s="10">
        <f t="shared" si="2"/>
        <v>10796.18973</v>
      </c>
      <c r="G58" s="10">
        <f t="shared" si="3"/>
        <v>211648.2871</v>
      </c>
      <c r="H58" s="11">
        <f t="shared" si="1"/>
        <v>867970.6858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9">
        <v>57.0</v>
      </c>
      <c r="F59" s="10">
        <f t="shared" si="2"/>
        <v>8679.706858</v>
      </c>
      <c r="G59" s="10">
        <f t="shared" si="3"/>
        <v>213764.77</v>
      </c>
      <c r="H59" s="11">
        <f t="shared" si="1"/>
        <v>654205.9158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9">
        <v>58.0</v>
      </c>
      <c r="F60" s="10">
        <f t="shared" si="2"/>
        <v>6542.059158</v>
      </c>
      <c r="G60" s="10">
        <f t="shared" si="3"/>
        <v>215902.4177</v>
      </c>
      <c r="H60" s="11">
        <f t="shared" si="1"/>
        <v>438303.4982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9">
        <v>59.0</v>
      </c>
      <c r="F61" s="10">
        <f t="shared" si="2"/>
        <v>4383.034982</v>
      </c>
      <c r="G61" s="10">
        <f t="shared" si="3"/>
        <v>218061.4419</v>
      </c>
      <c r="H61" s="11">
        <f t="shared" si="1"/>
        <v>220242.0563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22">
        <v>60.0</v>
      </c>
      <c r="F62" s="23">
        <f t="shared" si="2"/>
        <v>2202.420563</v>
      </c>
      <c r="G62" s="23">
        <f t="shared" si="3"/>
        <v>220242.0563</v>
      </c>
      <c r="H62" s="11">
        <f>$C$2-SUM($G$3:G182)</f>
        <v>0.000000009313225746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22">
        <v>61.0</v>
      </c>
      <c r="F63" s="23" t="str">
        <f t="shared" si="2"/>
        <v/>
      </c>
      <c r="G63" s="23" t="str">
        <f t="shared" si="3"/>
        <v/>
      </c>
      <c r="H63" s="24">
        <f>$C$2-SUM($G$3:G182)</f>
        <v>0.000000009313225746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9">
        <v>62.0</v>
      </c>
      <c r="F64" s="10" t="str">
        <f t="shared" si="2"/>
        <v/>
      </c>
      <c r="G64" s="10" t="str">
        <f t="shared" si="3"/>
        <v/>
      </c>
      <c r="H64" s="11">
        <f t="shared" ref="H64:H182" si="4">$C$2-SUM($G$3:G64)</f>
        <v>0.000000009313225746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9">
        <v>63.0</v>
      </c>
      <c r="F65" s="10" t="str">
        <f t="shared" si="2"/>
        <v/>
      </c>
      <c r="G65" s="10" t="str">
        <f t="shared" si="3"/>
        <v/>
      </c>
      <c r="H65" s="11">
        <f t="shared" si="4"/>
        <v>0.000000009313225746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22">
        <v>64.0</v>
      </c>
      <c r="F66" s="10" t="str">
        <f t="shared" si="2"/>
        <v/>
      </c>
      <c r="G66" s="10" t="str">
        <f t="shared" si="3"/>
        <v/>
      </c>
      <c r="H66" s="11">
        <f t="shared" si="4"/>
        <v>0.000000009313225746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22">
        <v>65.0</v>
      </c>
      <c r="F67" s="10" t="str">
        <f t="shared" si="2"/>
        <v/>
      </c>
      <c r="G67" s="10" t="str">
        <f t="shared" si="3"/>
        <v/>
      </c>
      <c r="H67" s="11">
        <f t="shared" si="4"/>
        <v>0.000000009313225746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9">
        <v>66.0</v>
      </c>
      <c r="F68" s="10" t="str">
        <f t="shared" si="2"/>
        <v/>
      </c>
      <c r="G68" s="10" t="str">
        <f t="shared" si="3"/>
        <v/>
      </c>
      <c r="H68" s="11">
        <f t="shared" si="4"/>
        <v>0.000000009313225746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9">
        <v>67.0</v>
      </c>
      <c r="F69" s="10" t="str">
        <f t="shared" si="2"/>
        <v/>
      </c>
      <c r="G69" s="10" t="str">
        <f t="shared" si="3"/>
        <v/>
      </c>
      <c r="H69" s="11">
        <f t="shared" si="4"/>
        <v>0.000000009313225746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22">
        <v>68.0</v>
      </c>
      <c r="F70" s="10" t="str">
        <f t="shared" si="2"/>
        <v/>
      </c>
      <c r="G70" s="10" t="str">
        <f t="shared" si="3"/>
        <v/>
      </c>
      <c r="H70" s="11">
        <f t="shared" si="4"/>
        <v>0.000000009313225746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22">
        <v>69.0</v>
      </c>
      <c r="F71" s="10" t="str">
        <f t="shared" si="2"/>
        <v/>
      </c>
      <c r="G71" s="10" t="str">
        <f t="shared" si="3"/>
        <v/>
      </c>
      <c r="H71" s="11">
        <f t="shared" si="4"/>
        <v>0.000000009313225746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9">
        <v>70.0</v>
      </c>
      <c r="F72" s="10" t="str">
        <f t="shared" si="2"/>
        <v/>
      </c>
      <c r="G72" s="10" t="str">
        <f t="shared" si="3"/>
        <v/>
      </c>
      <c r="H72" s="11">
        <f t="shared" si="4"/>
        <v>0.000000009313225746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9">
        <v>71.0</v>
      </c>
      <c r="F73" s="10" t="str">
        <f t="shared" si="2"/>
        <v/>
      </c>
      <c r="G73" s="10" t="str">
        <f t="shared" si="3"/>
        <v/>
      </c>
      <c r="H73" s="11">
        <f t="shared" si="4"/>
        <v>0.000000009313225746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22">
        <v>72.0</v>
      </c>
      <c r="F74" s="10" t="str">
        <f t="shared" si="2"/>
        <v/>
      </c>
      <c r="G74" s="10" t="str">
        <f t="shared" si="3"/>
        <v/>
      </c>
      <c r="H74" s="11">
        <f t="shared" si="4"/>
        <v>0.000000009313225746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22">
        <v>73.0</v>
      </c>
      <c r="F75" s="10" t="str">
        <f t="shared" si="2"/>
        <v/>
      </c>
      <c r="G75" s="10" t="str">
        <f t="shared" si="3"/>
        <v/>
      </c>
      <c r="H75" s="11">
        <f t="shared" si="4"/>
        <v>0.000000009313225746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9">
        <v>74.0</v>
      </c>
      <c r="F76" s="10" t="str">
        <f t="shared" si="2"/>
        <v/>
      </c>
      <c r="G76" s="10" t="str">
        <f t="shared" si="3"/>
        <v/>
      </c>
      <c r="H76" s="11">
        <f t="shared" si="4"/>
        <v>0.000000009313225746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9">
        <v>75.0</v>
      </c>
      <c r="F77" s="10" t="str">
        <f t="shared" si="2"/>
        <v/>
      </c>
      <c r="G77" s="10" t="str">
        <f t="shared" si="3"/>
        <v/>
      </c>
      <c r="H77" s="11">
        <f t="shared" si="4"/>
        <v>0.000000009313225746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22">
        <v>76.0</v>
      </c>
      <c r="F78" s="10" t="str">
        <f t="shared" si="2"/>
        <v/>
      </c>
      <c r="G78" s="10" t="str">
        <f t="shared" si="3"/>
        <v/>
      </c>
      <c r="H78" s="11">
        <f t="shared" si="4"/>
        <v>0.000000009313225746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22">
        <v>77.0</v>
      </c>
      <c r="F79" s="10" t="str">
        <f t="shared" si="2"/>
        <v/>
      </c>
      <c r="G79" s="10" t="str">
        <f t="shared" si="3"/>
        <v/>
      </c>
      <c r="H79" s="11">
        <f t="shared" si="4"/>
        <v>0.000000009313225746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9">
        <v>78.0</v>
      </c>
      <c r="F80" s="10" t="str">
        <f t="shared" si="2"/>
        <v/>
      </c>
      <c r="G80" s="10" t="str">
        <f t="shared" si="3"/>
        <v/>
      </c>
      <c r="H80" s="11">
        <f t="shared" si="4"/>
        <v>0.000000009313225746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9">
        <v>79.0</v>
      </c>
      <c r="F81" s="10" t="str">
        <f t="shared" si="2"/>
        <v/>
      </c>
      <c r="G81" s="10" t="str">
        <f t="shared" si="3"/>
        <v/>
      </c>
      <c r="H81" s="11">
        <f t="shared" si="4"/>
        <v>0.000000009313225746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22">
        <v>80.0</v>
      </c>
      <c r="F82" s="10" t="str">
        <f t="shared" si="2"/>
        <v/>
      </c>
      <c r="G82" s="10" t="str">
        <f t="shared" si="3"/>
        <v/>
      </c>
      <c r="H82" s="11">
        <f t="shared" si="4"/>
        <v>0.000000009313225746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22">
        <v>81.0</v>
      </c>
      <c r="F83" s="10" t="str">
        <f t="shared" si="2"/>
        <v/>
      </c>
      <c r="G83" s="10" t="str">
        <f t="shared" si="3"/>
        <v/>
      </c>
      <c r="H83" s="11">
        <f t="shared" si="4"/>
        <v>0.000000009313225746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9">
        <v>82.0</v>
      </c>
      <c r="F84" s="10" t="str">
        <f t="shared" si="2"/>
        <v/>
      </c>
      <c r="G84" s="10" t="str">
        <f t="shared" si="3"/>
        <v/>
      </c>
      <c r="H84" s="11">
        <f t="shared" si="4"/>
        <v>0.000000009313225746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9">
        <v>83.0</v>
      </c>
      <c r="F85" s="10" t="str">
        <f t="shared" si="2"/>
        <v/>
      </c>
      <c r="G85" s="10" t="str">
        <f t="shared" si="3"/>
        <v/>
      </c>
      <c r="H85" s="11">
        <f t="shared" si="4"/>
        <v>0.000000009313225746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22">
        <v>84.0</v>
      </c>
      <c r="F86" s="10" t="str">
        <f t="shared" si="2"/>
        <v/>
      </c>
      <c r="G86" s="10" t="str">
        <f t="shared" si="3"/>
        <v/>
      </c>
      <c r="H86" s="11">
        <f t="shared" si="4"/>
        <v>0.000000009313225746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22">
        <v>85.0</v>
      </c>
      <c r="F87" s="10" t="str">
        <f t="shared" si="2"/>
        <v/>
      </c>
      <c r="G87" s="10" t="str">
        <f t="shared" si="3"/>
        <v/>
      </c>
      <c r="H87" s="11">
        <f t="shared" si="4"/>
        <v>0.000000009313225746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9">
        <v>86.0</v>
      </c>
      <c r="F88" s="10" t="str">
        <f t="shared" si="2"/>
        <v/>
      </c>
      <c r="G88" s="10" t="str">
        <f t="shared" si="3"/>
        <v/>
      </c>
      <c r="H88" s="11">
        <f t="shared" si="4"/>
        <v>0.000000009313225746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9">
        <v>87.0</v>
      </c>
      <c r="F89" s="10" t="str">
        <f t="shared" si="2"/>
        <v/>
      </c>
      <c r="G89" s="10" t="str">
        <f t="shared" si="3"/>
        <v/>
      </c>
      <c r="H89" s="11">
        <f t="shared" si="4"/>
        <v>0.000000009313225746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22">
        <v>88.0</v>
      </c>
      <c r="F90" s="10" t="str">
        <f t="shared" si="2"/>
        <v/>
      </c>
      <c r="G90" s="10" t="str">
        <f t="shared" si="3"/>
        <v/>
      </c>
      <c r="H90" s="11">
        <f t="shared" si="4"/>
        <v>0.000000009313225746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22">
        <v>89.0</v>
      </c>
      <c r="F91" s="10" t="str">
        <f t="shared" si="2"/>
        <v/>
      </c>
      <c r="G91" s="10" t="str">
        <f t="shared" si="3"/>
        <v/>
      </c>
      <c r="H91" s="11">
        <f t="shared" si="4"/>
        <v>0.000000009313225746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9">
        <v>90.0</v>
      </c>
      <c r="F92" s="10" t="str">
        <f t="shared" si="2"/>
        <v/>
      </c>
      <c r="G92" s="10" t="str">
        <f t="shared" si="3"/>
        <v/>
      </c>
      <c r="H92" s="11">
        <f t="shared" si="4"/>
        <v>0.000000009313225746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9">
        <v>91.0</v>
      </c>
      <c r="F93" s="10" t="str">
        <f t="shared" si="2"/>
        <v/>
      </c>
      <c r="G93" s="10" t="str">
        <f t="shared" si="3"/>
        <v/>
      </c>
      <c r="H93" s="11">
        <f t="shared" si="4"/>
        <v>0.000000009313225746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22">
        <v>92.0</v>
      </c>
      <c r="F94" s="10" t="str">
        <f t="shared" si="2"/>
        <v/>
      </c>
      <c r="G94" s="10" t="str">
        <f t="shared" si="3"/>
        <v/>
      </c>
      <c r="H94" s="11">
        <f t="shared" si="4"/>
        <v>0.000000009313225746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22">
        <v>93.0</v>
      </c>
      <c r="F95" s="10" t="str">
        <f t="shared" si="2"/>
        <v/>
      </c>
      <c r="G95" s="10" t="str">
        <f t="shared" si="3"/>
        <v/>
      </c>
      <c r="H95" s="11">
        <f t="shared" si="4"/>
        <v>0.000000009313225746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9">
        <v>94.0</v>
      </c>
      <c r="F96" s="10" t="str">
        <f t="shared" si="2"/>
        <v/>
      </c>
      <c r="G96" s="10" t="str">
        <f t="shared" si="3"/>
        <v/>
      </c>
      <c r="H96" s="11">
        <f t="shared" si="4"/>
        <v>0.000000009313225746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9">
        <v>95.0</v>
      </c>
      <c r="F97" s="10" t="str">
        <f t="shared" si="2"/>
        <v/>
      </c>
      <c r="G97" s="10" t="str">
        <f t="shared" si="3"/>
        <v/>
      </c>
      <c r="H97" s="11">
        <f t="shared" si="4"/>
        <v>0.000000009313225746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22">
        <v>96.0</v>
      </c>
      <c r="F98" s="10" t="str">
        <f t="shared" si="2"/>
        <v/>
      </c>
      <c r="G98" s="10" t="str">
        <f t="shared" si="3"/>
        <v/>
      </c>
      <c r="H98" s="11">
        <f t="shared" si="4"/>
        <v>0.000000009313225746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22">
        <v>97.0</v>
      </c>
      <c r="F99" s="10" t="str">
        <f t="shared" si="2"/>
        <v/>
      </c>
      <c r="G99" s="10" t="str">
        <f t="shared" si="3"/>
        <v/>
      </c>
      <c r="H99" s="11">
        <f t="shared" si="4"/>
        <v>0.000000009313225746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9">
        <v>98.0</v>
      </c>
      <c r="F100" s="10" t="str">
        <f t="shared" si="2"/>
        <v/>
      </c>
      <c r="G100" s="10" t="str">
        <f t="shared" si="3"/>
        <v/>
      </c>
      <c r="H100" s="11">
        <f t="shared" si="4"/>
        <v>0.000000009313225746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9">
        <v>99.0</v>
      </c>
      <c r="F101" s="10" t="str">
        <f t="shared" si="2"/>
        <v/>
      </c>
      <c r="G101" s="10" t="str">
        <f t="shared" si="3"/>
        <v/>
      </c>
      <c r="H101" s="11">
        <f t="shared" si="4"/>
        <v>0.000000009313225746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22">
        <v>100.0</v>
      </c>
      <c r="F102" s="10" t="str">
        <f t="shared" si="2"/>
        <v/>
      </c>
      <c r="G102" s="10" t="str">
        <f t="shared" si="3"/>
        <v/>
      </c>
      <c r="H102" s="11">
        <f t="shared" si="4"/>
        <v>0.000000009313225746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22">
        <v>101.0</v>
      </c>
      <c r="F103" s="10" t="str">
        <f t="shared" si="2"/>
        <v/>
      </c>
      <c r="G103" s="10" t="str">
        <f t="shared" si="3"/>
        <v/>
      </c>
      <c r="H103" s="11">
        <f t="shared" si="4"/>
        <v>0.000000009313225746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9">
        <v>102.0</v>
      </c>
      <c r="F104" s="10" t="str">
        <f t="shared" si="2"/>
        <v/>
      </c>
      <c r="G104" s="10" t="str">
        <f t="shared" si="3"/>
        <v/>
      </c>
      <c r="H104" s="11">
        <f t="shared" si="4"/>
        <v>0.000000009313225746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9">
        <v>103.0</v>
      </c>
      <c r="F105" s="10" t="str">
        <f t="shared" si="2"/>
        <v/>
      </c>
      <c r="G105" s="10" t="str">
        <f t="shared" si="3"/>
        <v/>
      </c>
      <c r="H105" s="11">
        <f t="shared" si="4"/>
        <v>0.000000009313225746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22">
        <v>104.0</v>
      </c>
      <c r="F106" s="10" t="str">
        <f t="shared" si="2"/>
        <v/>
      </c>
      <c r="G106" s="10" t="str">
        <f t="shared" si="3"/>
        <v/>
      </c>
      <c r="H106" s="11">
        <f t="shared" si="4"/>
        <v>0.000000009313225746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22">
        <v>105.0</v>
      </c>
      <c r="F107" s="10" t="str">
        <f t="shared" si="2"/>
        <v/>
      </c>
      <c r="G107" s="10" t="str">
        <f t="shared" si="3"/>
        <v/>
      </c>
      <c r="H107" s="11">
        <f t="shared" si="4"/>
        <v>0.000000009313225746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9">
        <v>106.0</v>
      </c>
      <c r="F108" s="10" t="str">
        <f t="shared" si="2"/>
        <v/>
      </c>
      <c r="G108" s="10" t="str">
        <f t="shared" si="3"/>
        <v/>
      </c>
      <c r="H108" s="11">
        <f t="shared" si="4"/>
        <v>0.000000009313225746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9">
        <v>107.0</v>
      </c>
      <c r="F109" s="10" t="str">
        <f t="shared" si="2"/>
        <v/>
      </c>
      <c r="G109" s="10" t="str">
        <f t="shared" si="3"/>
        <v/>
      </c>
      <c r="H109" s="11">
        <f t="shared" si="4"/>
        <v>0.000000009313225746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22">
        <v>108.0</v>
      </c>
      <c r="F110" s="10" t="str">
        <f t="shared" si="2"/>
        <v/>
      </c>
      <c r="G110" s="10" t="str">
        <f t="shared" si="3"/>
        <v/>
      </c>
      <c r="H110" s="11">
        <f t="shared" si="4"/>
        <v>0.000000009313225746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22">
        <v>109.0</v>
      </c>
      <c r="F111" s="10" t="str">
        <f t="shared" si="2"/>
        <v/>
      </c>
      <c r="G111" s="10" t="str">
        <f t="shared" si="3"/>
        <v/>
      </c>
      <c r="H111" s="11">
        <f t="shared" si="4"/>
        <v>0.000000009313225746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9">
        <v>110.0</v>
      </c>
      <c r="F112" s="10" t="str">
        <f t="shared" si="2"/>
        <v/>
      </c>
      <c r="G112" s="10" t="str">
        <f t="shared" si="3"/>
        <v/>
      </c>
      <c r="H112" s="11">
        <f t="shared" si="4"/>
        <v>0.000000009313225746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9">
        <v>111.0</v>
      </c>
      <c r="F113" s="10" t="str">
        <f t="shared" si="2"/>
        <v/>
      </c>
      <c r="G113" s="10" t="str">
        <f t="shared" si="3"/>
        <v/>
      </c>
      <c r="H113" s="11">
        <f t="shared" si="4"/>
        <v>0.000000009313225746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22">
        <v>112.0</v>
      </c>
      <c r="F114" s="10" t="str">
        <f t="shared" si="2"/>
        <v/>
      </c>
      <c r="G114" s="10" t="str">
        <f t="shared" si="3"/>
        <v/>
      </c>
      <c r="H114" s="11">
        <f t="shared" si="4"/>
        <v>0.000000009313225746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22">
        <v>113.0</v>
      </c>
      <c r="F115" s="10" t="str">
        <f t="shared" si="2"/>
        <v/>
      </c>
      <c r="G115" s="10" t="str">
        <f t="shared" si="3"/>
        <v/>
      </c>
      <c r="H115" s="11">
        <f t="shared" si="4"/>
        <v>0.000000009313225746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9">
        <v>114.0</v>
      </c>
      <c r="F116" s="10" t="str">
        <f t="shared" si="2"/>
        <v/>
      </c>
      <c r="G116" s="10" t="str">
        <f t="shared" si="3"/>
        <v/>
      </c>
      <c r="H116" s="11">
        <f t="shared" si="4"/>
        <v>0.000000009313225746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9">
        <v>115.0</v>
      </c>
      <c r="F117" s="10" t="str">
        <f t="shared" si="2"/>
        <v/>
      </c>
      <c r="G117" s="10" t="str">
        <f t="shared" si="3"/>
        <v/>
      </c>
      <c r="H117" s="11">
        <f t="shared" si="4"/>
        <v>0.000000009313225746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22">
        <v>116.0</v>
      </c>
      <c r="F118" s="10" t="str">
        <f t="shared" si="2"/>
        <v/>
      </c>
      <c r="G118" s="10" t="str">
        <f t="shared" si="3"/>
        <v/>
      </c>
      <c r="H118" s="11">
        <f t="shared" si="4"/>
        <v>0.000000009313225746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22">
        <v>117.0</v>
      </c>
      <c r="F119" s="10" t="str">
        <f t="shared" si="2"/>
        <v/>
      </c>
      <c r="G119" s="10" t="str">
        <f t="shared" si="3"/>
        <v/>
      </c>
      <c r="H119" s="11">
        <f t="shared" si="4"/>
        <v>0.000000009313225746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9">
        <v>118.0</v>
      </c>
      <c r="F120" s="10" t="str">
        <f t="shared" si="2"/>
        <v/>
      </c>
      <c r="G120" s="10" t="str">
        <f t="shared" si="3"/>
        <v/>
      </c>
      <c r="H120" s="11">
        <f t="shared" si="4"/>
        <v>0.000000009313225746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9">
        <v>119.0</v>
      </c>
      <c r="F121" s="10" t="str">
        <f t="shared" si="2"/>
        <v/>
      </c>
      <c r="G121" s="10" t="str">
        <f t="shared" si="3"/>
        <v/>
      </c>
      <c r="H121" s="11">
        <f t="shared" si="4"/>
        <v>0.000000009313225746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22">
        <v>120.0</v>
      </c>
      <c r="F122" s="10" t="str">
        <f t="shared" si="2"/>
        <v/>
      </c>
      <c r="G122" s="10" t="str">
        <f t="shared" si="3"/>
        <v/>
      </c>
      <c r="H122" s="11">
        <f t="shared" si="4"/>
        <v>0.000000009313225746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22">
        <v>121.0</v>
      </c>
      <c r="F123" s="10" t="str">
        <f t="shared" si="2"/>
        <v/>
      </c>
      <c r="G123" s="10" t="str">
        <f t="shared" si="3"/>
        <v/>
      </c>
      <c r="H123" s="11">
        <f t="shared" si="4"/>
        <v>0.000000009313225746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9">
        <v>122.0</v>
      </c>
      <c r="F124" s="10" t="str">
        <f t="shared" si="2"/>
        <v/>
      </c>
      <c r="G124" s="10" t="str">
        <f t="shared" si="3"/>
        <v/>
      </c>
      <c r="H124" s="11">
        <f t="shared" si="4"/>
        <v>0.000000009313225746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9">
        <v>123.0</v>
      </c>
      <c r="F125" s="10" t="str">
        <f t="shared" si="2"/>
        <v/>
      </c>
      <c r="G125" s="10" t="str">
        <f t="shared" si="3"/>
        <v/>
      </c>
      <c r="H125" s="11">
        <f t="shared" si="4"/>
        <v>0.000000009313225746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22">
        <v>124.0</v>
      </c>
      <c r="F126" s="10" t="str">
        <f t="shared" si="2"/>
        <v/>
      </c>
      <c r="G126" s="10" t="str">
        <f t="shared" si="3"/>
        <v/>
      </c>
      <c r="H126" s="11">
        <f t="shared" si="4"/>
        <v>0.000000009313225746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22">
        <v>125.0</v>
      </c>
      <c r="F127" s="10" t="str">
        <f t="shared" si="2"/>
        <v/>
      </c>
      <c r="G127" s="10" t="str">
        <f t="shared" si="3"/>
        <v/>
      </c>
      <c r="H127" s="11">
        <f t="shared" si="4"/>
        <v>0.000000009313225746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9">
        <v>126.0</v>
      </c>
      <c r="F128" s="10" t="str">
        <f t="shared" si="2"/>
        <v/>
      </c>
      <c r="G128" s="10" t="str">
        <f t="shared" si="3"/>
        <v/>
      </c>
      <c r="H128" s="11">
        <f t="shared" si="4"/>
        <v>0.000000009313225746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9">
        <v>127.0</v>
      </c>
      <c r="F129" s="10" t="str">
        <f t="shared" si="2"/>
        <v/>
      </c>
      <c r="G129" s="10" t="str">
        <f t="shared" si="3"/>
        <v/>
      </c>
      <c r="H129" s="11">
        <f t="shared" si="4"/>
        <v>0.000000009313225746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22">
        <v>128.0</v>
      </c>
      <c r="F130" s="10" t="str">
        <f t="shared" si="2"/>
        <v/>
      </c>
      <c r="G130" s="10" t="str">
        <f t="shared" si="3"/>
        <v/>
      </c>
      <c r="H130" s="11">
        <f t="shared" si="4"/>
        <v>0.000000009313225746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22">
        <v>129.0</v>
      </c>
      <c r="F131" s="10" t="str">
        <f t="shared" si="2"/>
        <v/>
      </c>
      <c r="G131" s="10" t="str">
        <f t="shared" si="3"/>
        <v/>
      </c>
      <c r="H131" s="11">
        <f t="shared" si="4"/>
        <v>0.000000009313225746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9">
        <v>130.0</v>
      </c>
      <c r="F132" s="10" t="str">
        <f t="shared" si="2"/>
        <v/>
      </c>
      <c r="G132" s="10" t="str">
        <f t="shared" si="3"/>
        <v/>
      </c>
      <c r="H132" s="11">
        <f t="shared" si="4"/>
        <v>0.000000009313225746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9">
        <v>131.0</v>
      </c>
      <c r="F133" s="10" t="str">
        <f t="shared" si="2"/>
        <v/>
      </c>
      <c r="G133" s="10" t="str">
        <f t="shared" si="3"/>
        <v/>
      </c>
      <c r="H133" s="11">
        <f t="shared" si="4"/>
        <v>0.000000009313225746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22">
        <v>132.0</v>
      </c>
      <c r="F134" s="10" t="str">
        <f t="shared" si="2"/>
        <v/>
      </c>
      <c r="G134" s="10" t="str">
        <f t="shared" si="3"/>
        <v/>
      </c>
      <c r="H134" s="11">
        <f t="shared" si="4"/>
        <v>0.000000009313225746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22">
        <v>133.0</v>
      </c>
      <c r="F135" s="10" t="str">
        <f t="shared" si="2"/>
        <v/>
      </c>
      <c r="G135" s="10" t="str">
        <f t="shared" si="3"/>
        <v/>
      </c>
      <c r="H135" s="11">
        <f t="shared" si="4"/>
        <v>0.000000009313225746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9">
        <v>134.0</v>
      </c>
      <c r="F136" s="10" t="str">
        <f t="shared" si="2"/>
        <v/>
      </c>
      <c r="G136" s="10" t="str">
        <f t="shared" si="3"/>
        <v/>
      </c>
      <c r="H136" s="11">
        <f t="shared" si="4"/>
        <v>0.000000009313225746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9">
        <v>135.0</v>
      </c>
      <c r="F137" s="10" t="str">
        <f t="shared" si="2"/>
        <v/>
      </c>
      <c r="G137" s="10" t="str">
        <f t="shared" si="3"/>
        <v/>
      </c>
      <c r="H137" s="11">
        <f t="shared" si="4"/>
        <v>0.000000009313225746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22">
        <v>136.0</v>
      </c>
      <c r="F138" s="10" t="str">
        <f t="shared" si="2"/>
        <v/>
      </c>
      <c r="G138" s="10" t="str">
        <f t="shared" si="3"/>
        <v/>
      </c>
      <c r="H138" s="11">
        <f t="shared" si="4"/>
        <v>0.000000009313225746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22">
        <v>137.0</v>
      </c>
      <c r="F139" s="10" t="str">
        <f t="shared" si="2"/>
        <v/>
      </c>
      <c r="G139" s="10" t="str">
        <f t="shared" si="3"/>
        <v/>
      </c>
      <c r="H139" s="11">
        <f t="shared" si="4"/>
        <v>0.000000009313225746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9">
        <v>138.0</v>
      </c>
      <c r="F140" s="10" t="str">
        <f t="shared" si="2"/>
        <v/>
      </c>
      <c r="G140" s="10" t="str">
        <f t="shared" si="3"/>
        <v/>
      </c>
      <c r="H140" s="11">
        <f t="shared" si="4"/>
        <v>0.000000009313225746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9">
        <v>139.0</v>
      </c>
      <c r="F141" s="10" t="str">
        <f t="shared" si="2"/>
        <v/>
      </c>
      <c r="G141" s="10" t="str">
        <f t="shared" si="3"/>
        <v/>
      </c>
      <c r="H141" s="11">
        <f t="shared" si="4"/>
        <v>0.000000009313225746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22">
        <v>140.0</v>
      </c>
      <c r="F142" s="10" t="str">
        <f t="shared" si="2"/>
        <v/>
      </c>
      <c r="G142" s="10" t="str">
        <f t="shared" si="3"/>
        <v/>
      </c>
      <c r="H142" s="11">
        <f t="shared" si="4"/>
        <v>0.000000009313225746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22">
        <v>141.0</v>
      </c>
      <c r="F143" s="10" t="str">
        <f t="shared" si="2"/>
        <v/>
      </c>
      <c r="G143" s="10" t="str">
        <f t="shared" si="3"/>
        <v/>
      </c>
      <c r="H143" s="11">
        <f t="shared" si="4"/>
        <v>0.000000009313225746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9">
        <v>142.0</v>
      </c>
      <c r="F144" s="10" t="str">
        <f t="shared" si="2"/>
        <v/>
      </c>
      <c r="G144" s="10" t="str">
        <f t="shared" si="3"/>
        <v/>
      </c>
      <c r="H144" s="11">
        <f t="shared" si="4"/>
        <v>0.000000009313225746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9">
        <v>143.0</v>
      </c>
      <c r="F145" s="10" t="str">
        <f t="shared" si="2"/>
        <v/>
      </c>
      <c r="G145" s="10" t="str">
        <f t="shared" si="3"/>
        <v/>
      </c>
      <c r="H145" s="11">
        <f t="shared" si="4"/>
        <v>0.000000009313225746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22">
        <v>144.0</v>
      </c>
      <c r="F146" s="10" t="str">
        <f t="shared" si="2"/>
        <v/>
      </c>
      <c r="G146" s="10" t="str">
        <f t="shared" si="3"/>
        <v/>
      </c>
      <c r="H146" s="11">
        <f t="shared" si="4"/>
        <v>0.000000009313225746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22">
        <v>145.0</v>
      </c>
      <c r="F147" s="10" t="str">
        <f t="shared" si="2"/>
        <v/>
      </c>
      <c r="G147" s="10" t="str">
        <f t="shared" si="3"/>
        <v/>
      </c>
      <c r="H147" s="11">
        <f t="shared" si="4"/>
        <v>0.000000009313225746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9">
        <v>146.0</v>
      </c>
      <c r="F148" s="10" t="str">
        <f t="shared" si="2"/>
        <v/>
      </c>
      <c r="G148" s="10" t="str">
        <f t="shared" si="3"/>
        <v/>
      </c>
      <c r="H148" s="11">
        <f t="shared" si="4"/>
        <v>0.000000009313225746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9">
        <v>147.0</v>
      </c>
      <c r="F149" s="10" t="str">
        <f t="shared" si="2"/>
        <v/>
      </c>
      <c r="G149" s="10" t="str">
        <f t="shared" si="3"/>
        <v/>
      </c>
      <c r="H149" s="11">
        <f t="shared" si="4"/>
        <v>0.000000009313225746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22">
        <v>148.0</v>
      </c>
      <c r="F150" s="10" t="str">
        <f t="shared" si="2"/>
        <v/>
      </c>
      <c r="G150" s="10" t="str">
        <f t="shared" si="3"/>
        <v/>
      </c>
      <c r="H150" s="11">
        <f t="shared" si="4"/>
        <v>0.000000009313225746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22">
        <v>149.0</v>
      </c>
      <c r="F151" s="10" t="str">
        <f t="shared" si="2"/>
        <v/>
      </c>
      <c r="G151" s="10" t="str">
        <f t="shared" si="3"/>
        <v/>
      </c>
      <c r="H151" s="11">
        <f t="shared" si="4"/>
        <v>0.000000009313225746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9">
        <v>150.0</v>
      </c>
      <c r="F152" s="10" t="str">
        <f t="shared" si="2"/>
        <v/>
      </c>
      <c r="G152" s="10" t="str">
        <f t="shared" si="3"/>
        <v/>
      </c>
      <c r="H152" s="11">
        <f t="shared" si="4"/>
        <v>0.000000009313225746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9">
        <v>151.0</v>
      </c>
      <c r="F153" s="10" t="str">
        <f t="shared" si="2"/>
        <v/>
      </c>
      <c r="G153" s="10" t="str">
        <f t="shared" si="3"/>
        <v/>
      </c>
      <c r="H153" s="11">
        <f t="shared" si="4"/>
        <v>0.000000009313225746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22">
        <v>152.0</v>
      </c>
      <c r="F154" s="10" t="str">
        <f t="shared" si="2"/>
        <v/>
      </c>
      <c r="G154" s="10" t="str">
        <f t="shared" si="3"/>
        <v/>
      </c>
      <c r="H154" s="11">
        <f t="shared" si="4"/>
        <v>0.000000009313225746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22">
        <v>153.0</v>
      </c>
      <c r="F155" s="10" t="str">
        <f t="shared" si="2"/>
        <v/>
      </c>
      <c r="G155" s="10" t="str">
        <f t="shared" si="3"/>
        <v/>
      </c>
      <c r="H155" s="11">
        <f t="shared" si="4"/>
        <v>0.000000009313225746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9">
        <v>154.0</v>
      </c>
      <c r="F156" s="10" t="str">
        <f t="shared" si="2"/>
        <v/>
      </c>
      <c r="G156" s="10" t="str">
        <f t="shared" si="3"/>
        <v/>
      </c>
      <c r="H156" s="11">
        <f t="shared" si="4"/>
        <v>0.000000009313225746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9">
        <v>155.0</v>
      </c>
      <c r="F157" s="10" t="str">
        <f t="shared" si="2"/>
        <v/>
      </c>
      <c r="G157" s="10" t="str">
        <f t="shared" si="3"/>
        <v/>
      </c>
      <c r="H157" s="11">
        <f t="shared" si="4"/>
        <v>0.000000009313225746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22">
        <v>156.0</v>
      </c>
      <c r="F158" s="10" t="str">
        <f t="shared" si="2"/>
        <v/>
      </c>
      <c r="G158" s="10" t="str">
        <f t="shared" si="3"/>
        <v/>
      </c>
      <c r="H158" s="11">
        <f t="shared" si="4"/>
        <v>0.000000009313225746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22">
        <v>157.0</v>
      </c>
      <c r="F159" s="10" t="str">
        <f t="shared" si="2"/>
        <v/>
      </c>
      <c r="G159" s="10" t="str">
        <f t="shared" si="3"/>
        <v/>
      </c>
      <c r="H159" s="11">
        <f t="shared" si="4"/>
        <v>0.000000009313225746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9">
        <v>158.0</v>
      </c>
      <c r="F160" s="10" t="str">
        <f t="shared" si="2"/>
        <v/>
      </c>
      <c r="G160" s="10" t="str">
        <f t="shared" si="3"/>
        <v/>
      </c>
      <c r="H160" s="11">
        <f t="shared" si="4"/>
        <v>0.000000009313225746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9">
        <v>159.0</v>
      </c>
      <c r="F161" s="10" t="str">
        <f t="shared" si="2"/>
        <v/>
      </c>
      <c r="G161" s="10" t="str">
        <f t="shared" si="3"/>
        <v/>
      </c>
      <c r="H161" s="11">
        <f t="shared" si="4"/>
        <v>0.000000009313225746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22">
        <v>160.0</v>
      </c>
      <c r="F162" s="10" t="str">
        <f t="shared" si="2"/>
        <v/>
      </c>
      <c r="G162" s="10" t="str">
        <f t="shared" si="3"/>
        <v/>
      </c>
      <c r="H162" s="11">
        <f t="shared" si="4"/>
        <v>0.000000009313225746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22">
        <v>161.0</v>
      </c>
      <c r="F163" s="10" t="str">
        <f t="shared" si="2"/>
        <v/>
      </c>
      <c r="G163" s="10" t="str">
        <f t="shared" si="3"/>
        <v/>
      </c>
      <c r="H163" s="11">
        <f t="shared" si="4"/>
        <v>0.000000009313225746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9">
        <v>162.0</v>
      </c>
      <c r="F164" s="10" t="str">
        <f t="shared" si="2"/>
        <v/>
      </c>
      <c r="G164" s="10" t="str">
        <f t="shared" si="3"/>
        <v/>
      </c>
      <c r="H164" s="11">
        <f t="shared" si="4"/>
        <v>0.000000009313225746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9">
        <v>163.0</v>
      </c>
      <c r="F165" s="10" t="str">
        <f t="shared" si="2"/>
        <v/>
      </c>
      <c r="G165" s="10" t="str">
        <f t="shared" si="3"/>
        <v/>
      </c>
      <c r="H165" s="11">
        <f t="shared" si="4"/>
        <v>0.000000009313225746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22">
        <v>164.0</v>
      </c>
      <c r="F166" s="10" t="str">
        <f t="shared" si="2"/>
        <v/>
      </c>
      <c r="G166" s="10" t="str">
        <f t="shared" si="3"/>
        <v/>
      </c>
      <c r="H166" s="11">
        <f t="shared" si="4"/>
        <v>0.000000009313225746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22">
        <v>165.0</v>
      </c>
      <c r="F167" s="10" t="str">
        <f t="shared" si="2"/>
        <v/>
      </c>
      <c r="G167" s="10" t="str">
        <f t="shared" si="3"/>
        <v/>
      </c>
      <c r="H167" s="11">
        <f t="shared" si="4"/>
        <v>0.000000009313225746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9">
        <v>166.0</v>
      </c>
      <c r="F168" s="10" t="str">
        <f t="shared" si="2"/>
        <v/>
      </c>
      <c r="G168" s="10" t="str">
        <f t="shared" si="3"/>
        <v/>
      </c>
      <c r="H168" s="11">
        <f t="shared" si="4"/>
        <v>0.000000009313225746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9">
        <v>167.0</v>
      </c>
      <c r="F169" s="10" t="str">
        <f t="shared" si="2"/>
        <v/>
      </c>
      <c r="G169" s="10" t="str">
        <f t="shared" si="3"/>
        <v/>
      </c>
      <c r="H169" s="11">
        <f t="shared" si="4"/>
        <v>0.000000009313225746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22">
        <v>168.0</v>
      </c>
      <c r="F170" s="10" t="str">
        <f t="shared" si="2"/>
        <v/>
      </c>
      <c r="G170" s="10" t="str">
        <f t="shared" si="3"/>
        <v/>
      </c>
      <c r="H170" s="11">
        <f t="shared" si="4"/>
        <v>0.000000009313225746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22">
        <v>169.0</v>
      </c>
      <c r="F171" s="10" t="str">
        <f t="shared" si="2"/>
        <v/>
      </c>
      <c r="G171" s="10" t="str">
        <f t="shared" si="3"/>
        <v/>
      </c>
      <c r="H171" s="11">
        <f t="shared" si="4"/>
        <v>0.000000009313225746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9">
        <v>170.0</v>
      </c>
      <c r="F172" s="10" t="str">
        <f t="shared" si="2"/>
        <v/>
      </c>
      <c r="G172" s="10" t="str">
        <f t="shared" si="3"/>
        <v/>
      </c>
      <c r="H172" s="11">
        <f t="shared" si="4"/>
        <v>0.000000009313225746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9">
        <v>171.0</v>
      </c>
      <c r="F173" s="10" t="str">
        <f t="shared" si="2"/>
        <v/>
      </c>
      <c r="G173" s="10" t="str">
        <f t="shared" si="3"/>
        <v/>
      </c>
      <c r="H173" s="11">
        <f t="shared" si="4"/>
        <v>0.000000009313225746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22">
        <v>172.0</v>
      </c>
      <c r="F174" s="10" t="str">
        <f t="shared" si="2"/>
        <v/>
      </c>
      <c r="G174" s="10" t="str">
        <f t="shared" si="3"/>
        <v/>
      </c>
      <c r="H174" s="11">
        <f t="shared" si="4"/>
        <v>0.000000009313225746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22">
        <v>173.0</v>
      </c>
      <c r="F175" s="10" t="str">
        <f t="shared" si="2"/>
        <v/>
      </c>
      <c r="G175" s="10" t="str">
        <f t="shared" si="3"/>
        <v/>
      </c>
      <c r="H175" s="11">
        <f t="shared" si="4"/>
        <v>0.000000009313225746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9">
        <v>174.0</v>
      </c>
      <c r="F176" s="10" t="str">
        <f t="shared" si="2"/>
        <v/>
      </c>
      <c r="G176" s="10" t="str">
        <f t="shared" si="3"/>
        <v/>
      </c>
      <c r="H176" s="11">
        <f t="shared" si="4"/>
        <v>0.000000009313225746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9">
        <v>175.0</v>
      </c>
      <c r="F177" s="10" t="str">
        <f t="shared" si="2"/>
        <v/>
      </c>
      <c r="G177" s="10" t="str">
        <f t="shared" si="3"/>
        <v/>
      </c>
      <c r="H177" s="11">
        <f t="shared" si="4"/>
        <v>0.000000009313225746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22">
        <v>176.0</v>
      </c>
      <c r="F178" s="10" t="str">
        <f t="shared" si="2"/>
        <v/>
      </c>
      <c r="G178" s="10" t="str">
        <f t="shared" si="3"/>
        <v/>
      </c>
      <c r="H178" s="11">
        <f t="shared" si="4"/>
        <v>0.000000009313225746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22">
        <v>177.0</v>
      </c>
      <c r="F179" s="10" t="str">
        <f t="shared" si="2"/>
        <v/>
      </c>
      <c r="G179" s="10" t="str">
        <f t="shared" si="3"/>
        <v/>
      </c>
      <c r="H179" s="11">
        <f t="shared" si="4"/>
        <v>0.000000009313225746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9">
        <v>178.0</v>
      </c>
      <c r="F180" s="10" t="str">
        <f t="shared" si="2"/>
        <v/>
      </c>
      <c r="G180" s="10" t="str">
        <f t="shared" si="3"/>
        <v/>
      </c>
      <c r="H180" s="11">
        <f t="shared" si="4"/>
        <v>0.000000009313225746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9">
        <v>179.0</v>
      </c>
      <c r="F181" s="10" t="str">
        <f t="shared" si="2"/>
        <v/>
      </c>
      <c r="G181" s="10" t="str">
        <f t="shared" si="3"/>
        <v/>
      </c>
      <c r="H181" s="11">
        <f t="shared" si="4"/>
        <v>0.000000009313225746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22">
        <v>180.0</v>
      </c>
      <c r="F182" s="10" t="str">
        <f t="shared" si="2"/>
        <v/>
      </c>
      <c r="G182" s="10" t="str">
        <f t="shared" si="3"/>
        <v/>
      </c>
      <c r="H182" s="11">
        <f t="shared" si="4"/>
        <v>0.000000009313225746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B10:C15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